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lisbonne\Documents\00-TRAVAIL\01-marchés\MARSEILLE\DAF_2025_000956 ESID 25 187-188_ASSAINISSSEMENT AEP MRS\01 - ELABORATION RC ET DCE\ESID - 25 187\ESID - 25 187\"/>
    </mc:Choice>
  </mc:AlternateContent>
  <bookViews>
    <workbookView xWindow="0" yWindow="0" windowWidth="20490" windowHeight="7020"/>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2" i="7" l="1"/>
  <c r="H30" i="7" l="1"/>
  <c r="I30" i="7"/>
  <c r="J30" i="7"/>
  <c r="H24" i="7"/>
  <c r="I24" i="7"/>
  <c r="J24" i="7"/>
  <c r="K24" i="7"/>
  <c r="L24" i="7"/>
  <c r="M24" i="7"/>
  <c r="N24" i="7"/>
  <c r="B46" i="7"/>
  <c r="G30" i="7"/>
  <c r="F30" i="7"/>
  <c r="E30" i="7"/>
  <c r="D30" i="7"/>
  <c r="C30" i="7"/>
  <c r="B30" i="7"/>
  <c r="J15" i="7"/>
  <c r="I15" i="7"/>
  <c r="H15" i="7"/>
  <c r="G15" i="7"/>
  <c r="F15" i="7"/>
  <c r="E15" i="7"/>
  <c r="D15" i="7"/>
  <c r="C15" i="7"/>
  <c r="B15" i="7"/>
  <c r="H9" i="7"/>
  <c r="I9" i="7"/>
  <c r="J9" i="7"/>
  <c r="K9" i="7"/>
  <c r="L9" i="7"/>
  <c r="M9" i="7"/>
  <c r="N9" i="7"/>
  <c r="B16" i="7" l="1"/>
  <c r="B31" i="7"/>
  <c r="B40" i="7" l="1"/>
  <c r="B9" i="7"/>
  <c r="O24" i="7"/>
  <c r="G24" i="7"/>
  <c r="F24" i="7"/>
  <c r="E24" i="7"/>
  <c r="D24" i="7"/>
  <c r="C24" i="7"/>
  <c r="B24" i="7"/>
  <c r="C9" i="7"/>
  <c r="D9" i="7"/>
  <c r="E9" i="7"/>
  <c r="F9" i="7"/>
  <c r="G9" i="7"/>
  <c r="O9" i="7"/>
  <c r="A1" i="6"/>
  <c r="A1" i="7"/>
  <c r="A1" i="5"/>
  <c r="B10" i="7" l="1"/>
  <c r="B25" i="7"/>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<sst xmlns="http://schemas.openxmlformats.org/spreadsheetml/2006/main" count="222" uniqueCount="107">
  <si>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</si>
  <si>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</si>
  <si>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</si>
  <si>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</si>
  <si>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</si>
  <si>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</si>
  <si>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</si>
  <si>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</si>
  <si>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</si>
  <si>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</si>
  <si>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</si>
  <si>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</si>
  <si>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</si>
  <si>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</si>
  <si>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</si>
  <si>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</si>
  <si>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</si>
  <si>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</si>
  <si>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</si>
  <si>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</si>
  <si>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</si>
  <si>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</si>
  <si>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</si>
  <si>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t>
  </si>
  <si>
    <r>
      <t>Houv</t>
    </r>
    <r>
      <rPr>
        <vertAlign val="subscript"/>
        <sz val="11"/>
        <color theme="8" tint="-0.249977111117893"/>
        <rFont val="Marianne"/>
        <family val="3"/>
      </rPr>
      <t>HO</t>
    </r>
  </si>
  <si>
    <t>heure</t>
  </si>
  <si>
    <r>
      <t>Houv</t>
    </r>
    <r>
      <rPr>
        <vertAlign val="subscript"/>
        <sz val="11"/>
        <color theme="8" tint="-0.249977111117893"/>
        <rFont val="Marianne"/>
        <family val="3"/>
      </rPr>
      <t>HNO</t>
    </r>
  </si>
  <si>
    <r>
      <t>Hing</t>
    </r>
    <r>
      <rPr>
        <vertAlign val="subscript"/>
        <sz val="11"/>
        <color theme="8" tint="-0.249977111117893"/>
        <rFont val="Marianne"/>
        <family val="3"/>
      </rPr>
      <t>HO</t>
    </r>
  </si>
  <si>
    <r>
      <t>Hing</t>
    </r>
    <r>
      <rPr>
        <vertAlign val="subscript"/>
        <sz val="11"/>
        <color theme="8" tint="-0.249977111117893"/>
        <rFont val="Marianne"/>
        <family val="3"/>
      </rPr>
      <t>HNO</t>
    </r>
  </si>
  <si>
    <t>ID</t>
  </si>
  <si>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</si>
  <si>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</si>
  <si>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</si>
  <si>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</si>
  <si>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</si>
  <si>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</si>
  <si>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</si>
  <si>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</si>
  <si>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</si>
  <si>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Trvx 1</t>
  </si>
  <si>
    <t>Trvx 2</t>
  </si>
  <si>
    <t>Trvx 3</t>
  </si>
  <si>
    <t>Trvx 4</t>
  </si>
  <si>
    <t>Trvx 5</t>
  </si>
  <si>
    <t>Trvx 6</t>
  </si>
  <si>
    <t>Trvx 7</t>
  </si>
  <si>
    <t>Trvx 8</t>
  </si>
  <si>
    <t>Trvx 9</t>
  </si>
  <si>
    <t>Passage caméra vidéo dans les canalisations supérieures ou égales à 100 mm, intervention d'une durée de 4 heures, rendu d'un rapport écrit et des vidéos sur clef USB</t>
  </si>
  <si>
    <t>Passage caméra vidéo dans les canalisations strictement inférieures à 100 mm, intervention d'une durée de 4 heures, rendu d'un rapport écrit et des vidéos sur clef USB</t>
  </si>
  <si>
    <t>Lycée Militaire Aix en Provence</t>
  </si>
  <si>
    <t>Centre Marine de Cadarache</t>
  </si>
  <si>
    <t>Institution des invalides de la Légion Etrangère</t>
  </si>
  <si>
    <t>BEC DE L’AIGLE</t>
  </si>
  <si>
    <t>Centre radio sol air (CRSA)</t>
  </si>
  <si>
    <t>Centre des Permissionnaires de la Légion Etrangère de la Malmousque (CPLEM)</t>
  </si>
  <si>
    <t>1°RE
(LEGION)</t>
  </si>
  <si>
    <t>PICQUART
(LEGION)
NORD EST SUD</t>
  </si>
  <si>
    <t>1°REC
(LEGION)</t>
  </si>
  <si>
    <t>STATION DE POMPAGE
LIEU-DIT LA FENESTRELLE</t>
  </si>
  <si>
    <t xml:space="preserve">BATTERIE DU MONT ROSE
Mont Redon / 13008 Marseille
</t>
  </si>
  <si>
    <t>Camp de Ste Marthe
408, avenue Jean QUEILLAU</t>
  </si>
  <si>
    <t>COMPLEXE DU CEPIA
320 CHEMIN SAINTE MARTHE</t>
  </si>
  <si>
    <t xml:space="preserve">Caserne Audéoud
111, avenue de la Corse </t>
  </si>
  <si>
    <t>Quartier Rendu
35, Bd Schlœsing</t>
  </si>
  <si>
    <t>OUVRAGE DU PHARO
28 rue des Catalans</t>
  </si>
  <si>
    <t>CHATEAU SAINT VICTOR
142  RUE COMMANDANT ROLLAND</t>
  </si>
  <si>
    <t>FORT GANTEAUME
Boulevard Charles Livon</t>
  </si>
  <si>
    <t>BAINS MILITAIRES
Chemin du Génie</t>
  </si>
  <si>
    <t xml:space="preserve">Avenue du Sémaphore 
CARRO  </t>
  </si>
  <si>
    <t>OUVRAGE DU PHARO
RUE DES CATALANS</t>
  </si>
  <si>
    <t>CASERNE DU MUY
Rue Bugeaud</t>
  </si>
  <si>
    <t>MARINE 
21 QUAI DE LA LIBERTE</t>
  </si>
  <si>
    <t>Ville</t>
  </si>
  <si>
    <t>AIX-EN-PROVENCE</t>
  </si>
  <si>
    <t>JOUQUES</t>
  </si>
  <si>
    <t>PUYLOUBIER</t>
  </si>
  <si>
    <t>AUBAGNE</t>
  </si>
  <si>
    <t>LA CIOTAT</t>
  </si>
  <si>
    <t>CARPIAGNE</t>
  </si>
  <si>
    <t>Plan d’Aups</t>
  </si>
  <si>
    <t>MARSEILLE</t>
  </si>
  <si>
    <t>MARTIGUES</t>
  </si>
  <si>
    <t>PSMP PORT DE BOUC</t>
  </si>
  <si>
    <t>Les prix Trvx comprennent l'évacuation et le traitement des déchets suite aux opérations de pompage et de vidange</t>
  </si>
  <si>
    <t>Ens</t>
  </si>
  <si>
    <r>
      <t>Bons de commande ponctuels : Prestations de maintenance corrective lorsque le prix total des fournitures et des pièces nécessaires à la réparation est strictement supérieur à 500</t>
    </r>
    <r>
      <rPr>
        <sz val="11"/>
        <color theme="1"/>
        <rFont val="Marianne"/>
        <family val="3"/>
      </rPr>
      <t xml:space="preserve"> euros HT en prix sec</t>
    </r>
  </si>
  <si>
    <t>Intervention de 4 heures maximum pour le débouchage des réseaux d'eaux usées ou d'eaux pluviales à l'intérieur des bâtiments</t>
  </si>
  <si>
    <t>Intervention de 4 heures maximum pour l'hydrocurage préventif des réseaux d'eaux usées avec pompage (fourniture d'un BSD*)</t>
  </si>
  <si>
    <t>Intervention de 4 heures maximum pour l'hydrocurage préventif d'un réseau pluvial avec pompage (fourniture d'un BSD*)</t>
  </si>
  <si>
    <t>Intervention de 4 heures  maximum pour la vidange et le nettoyage d'un bac à graisse (fourniture d'un BSD*)</t>
  </si>
  <si>
    <t>Intervention de 4 heures  maximum pour la vidange et le nettoyage d'un séparateur à hydrocarbures (fourniture d'un BSD*)</t>
  </si>
  <si>
    <t>Intervention de 4 heures maximum pour la vidange et le nettoyage d'une fosse septique, d'une fosse toutes eaux, d'une microstation d'épuration, d'un filtre compact ou de sanitaires autonomes (fourniture d'un BSD*)</t>
  </si>
  <si>
    <t>Intervention de 4 heures maximum pour la vidange et le nettoyage d'un poste de relevage d'eaux usées ou d'eaux pluviales (fourniture d'un BSD*)</t>
  </si>
  <si>
    <t>° BSD = Bordereau de suivi des déchets à remettre au personnel de l'USID et sur TrackDéchets à l'issue de l'intervention</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</si>
  <si>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</si>
  <si>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</si>
  <si>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</si>
  <si>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Coefficient majorateur de l’entreprise à appliquer sur le prix sec HT des pièces **</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</si>
  <si>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</si>
  <si>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</si>
  <si>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</si>
  <si>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</si>
  <si>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t>Indemnité de déplacement ****</t>
  </si>
  <si>
    <t>B/ Opérations de maintenance corrective (pièces &lt; à 500 € HT)</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</si>
  <si>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maintenance préventive et corrective
en € HT</t>
    </r>
  </si>
  <si>
    <t xml:space="preserve">Objet du marché
MAINTENANCE PREVENTIVE ET CORRECTIVE DES INSTALLATIONS D’ASSAINISSEMENT POUR L’ENSEMBLE DES SITES DE LA BASE DE DEFENSE DE 
MARSEILLE – AUBAGNEL
LOT 1 : maintenance des installations d’assainissement pour l’ensemble des sites de la base de Défense Marseille – Aubagne.
Département(s) concerné(s) : Bouches du Rhône (13) et Var (83)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</si>
</sst>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2"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0"/>
      <color theme="8" tint="-0.249977111117893"/>
      <name val="Marianne"/>
      <family val="3"/>
    </font>
    <font>
      <sz val="8"/>
      <color theme="1"/>
      <name val="Marianne"/>
      <family val="3"/>
    </font>
    <font>
      <b/>
      <sz val="9"/>
      <color theme="3" tint="-0.249977111117893"/>
      <name val="Marianne"/>
      <family val="3"/>
    </font>
  </fonts>
  <fills count="5">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4">
    <xf numFmtId="0" fontId="0" fillId="0" borderId="0" xfId="0"/>
    <xf numFmtId="0" fontId="2"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164" fontId="5" fillId="0" borderId="1" xfId="1" applyNumberFormat="1" applyFont="1" applyBorder="1" applyAlignment="1">
      <alignment vertical="center"/>
    </xf>
    <xf numFmtId="164" fontId="5"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0" fontId="2" fillId="0" borderId="2" xfId="0" applyFont="1" applyBorder="1"/>
    <xf numFmtId="0" fontId="0" fillId="0" borderId="2" xfId="0" applyBorder="1"/>
    <xf numFmtId="0" fontId="12" fillId="0" borderId="0" xfId="0" applyFont="1"/>
    <xf numFmtId="0" fontId="13" fillId="4" borderId="0" xfId="0" applyFont="1" applyFill="1" applyAlignment="1">
      <alignment horizontal="right"/>
    </xf>
    <xf numFmtId="164" fontId="14" fillId="4" borderId="0" xfId="0" applyNumberFormat="1" applyFont="1" applyFill="1"/>
    <xf numFmtId="0" fontId="16" fillId="0" borderId="0" xfId="0" applyFont="1"/>
    <xf numFmtId="0" fontId="0" fillId="0" borderId="1" xfId="0" applyBorder="1" applyAlignment="1">
      <alignment wrapText="1"/>
    </xf>
    <xf numFmtId="0" fontId="20" fillId="0" borderId="1" xfId="0" applyFont="1" applyBorder="1" applyAlignment="1">
      <alignment wrapText="1"/>
    </xf>
    <xf numFmtId="0" fontId="20" fillId="0" borderId="1" xfId="0" applyFont="1" applyBorder="1"/>
    <xf numFmtId="0" fontId="20" fillId="0" borderId="1" xfId="0" applyFont="1" applyBorder="1" applyAlignment="1">
      <alignment horizontal="center" vertical="center" wrapText="1"/>
    </xf>
    <xf numFmtId="0" fontId="20" fillId="0" borderId="1" xfId="0" applyFont="1" applyBorder="1" applyAlignment="1">
      <alignment vertical="top" wrapText="1"/>
    </xf>
    <xf numFmtId="0" fontId="20" fillId="0" borderId="1" xfId="0" applyFont="1" applyBorder="1" applyAlignment="1">
      <alignment vertical="top"/>
    </xf>
    <xf numFmtId="0" fontId="20" fillId="0" borderId="1" xfId="0" applyFont="1" applyBorder="1" applyAlignment="1">
      <alignment horizontal="center" vertical="top" wrapText="1"/>
    </xf>
    <xf numFmtId="0" fontId="20" fillId="0" borderId="2" xfId="0" applyFont="1" applyBorder="1" applyAlignment="1">
      <alignment vertical="top" wrapText="1"/>
    </xf>
    <xf numFmtId="0" fontId="20" fillId="0" borderId="1" xfId="0" applyFont="1" applyBorder="1" applyAlignment="1">
      <alignment vertical="center" wrapText="1"/>
    </xf>
    <xf numFmtId="0" fontId="20" fillId="0" borderId="1" xfId="0" applyFont="1" applyBorder="1" applyAlignment="1">
      <alignment vertical="center"/>
    </xf>
    <xf numFmtId="0" fontId="3" fillId="0" borderId="0" xfId="0" applyFont="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7" fillId="0" borderId="0" xfId="0" applyFont="1" applyAlignment="1">
      <alignment horizontal="left" vertical="center" wrapText="1"/>
    </xf>
    <xf numFmtId="0" fontId="2" fillId="0" borderId="0" xfId="0" applyFont="1" applyAlignment="1">
      <alignment horizontal="center" vertical="center" wrapText="1"/>
    </xf>
    <xf numFmtId="0" fontId="21" fillId="0" borderId="0" xfId="0" applyFont="1" applyAlignment="1">
      <alignment horizontal="left" vertical="center" wrapText="1"/>
    </xf>
    <xf numFmtId="0" fontId="2" fillId="0" borderId="0" xfId="0" applyFont="1" applyAlignment="1">
      <alignment horizontal="left" wrapText="1"/>
    </xf>
    <xf numFmtId="0" fontId="10" fillId="0" borderId="0" xfId="0" applyFont="1" applyAlignment="1">
      <alignment vertical="center" wrapText="1"/>
    </xf>
    <xf numFmtId="0" fontId="10" fillId="0" borderId="0" xfId="0" applyFont="1" applyAlignment="1">
      <alignment vertical="center"/>
    </xf>
    <xf numFmtId="0" fontId="12" fillId="0" borderId="0" xfId="0" applyFont="1" applyAlignment="1">
      <alignment horizontal="left" vertical="center"/>
    </xf>
    <xf numFmtId="0" fontId="15"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2" fillId="0" borderId="0" xfId="0" applyFont="1" applyAlignment="1">
      <alignment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tabSelected="1" view="pageLayout" zoomScale="90" zoomScaleNormal="100" zoomScalePageLayoutView="90" workbookViewId="0">
      <selection activeCell="F2" sqref="F2"/>
    </sheetView>
  </sheetViews>
  <sheetFormatPr baseColWidth="10" defaultColWidth="11" defaultRowHeight="16.5" x14ac:dyDescent="0.3"/>
  <sheetData>
    <row r="1" spans="1:6" ht="66" customHeight="1" x14ac:dyDescent="0.3">
      <c r="A1" s="30" t="s">
        <v>0</v>
      </c>
      <c r="B1" s="30"/>
      <c r="C1" s="30"/>
      <c r="D1" s="30"/>
      <c r="E1" s="30"/>
      <c r="F1" s="30"/>
    </row>
    <row r="4" spans="1:6" ht="228.75" customHeight="1" x14ac:dyDescent="0.3">
      <c r="A4" s="31" t="s">
        <v>106</v>
      </c>
      <c r="B4" s="32"/>
      <c r="C4" s="32"/>
      <c r="D4" s="32"/>
      <c r="E4" s="32"/>
      <c r="F4" s="32"/>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25 187&amp;C&amp;"Marianne,Normal"BPU&amp;R&amp;"Marianne,Normal"N°DAF :  2025_000956</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activeCell="D8" sqref="D8"/>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147" customHeight="1" x14ac:dyDescent="0.3">
      <c r="A1" s="34" t="str">
        <f>'BPU_Page de garde'!A4:F4</f>
        <v xml:space="preserve">Objet du marché
MAINTENANCE PREVENTIVE ET CORRECTIVE DES INSTALLATIONS D’ASSAINISSEMENT POUR L’ENSEMBLE DES SITES DE LA BASE DE DEFENSE DE 
MARSEILLE – AUBAGNEL
LOT 1 : maintenance des installations d’assainissement pour l’ensemble des sites de la base de Défense Marseille – Aubagne.
Département(s) concerné(s) : Bouches du Rhône (13) et Var (83)
</v>
      </c>
      <c r="B1" s="34"/>
      <c r="C1" s="34"/>
      <c r="D1" s="34"/>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7</v>
      </c>
      <c r="D11" s="6"/>
    </row>
    <row r="12" spans="1:4" ht="42.75" customHeight="1" x14ac:dyDescent="0.3">
      <c r="A12" s="2" t="s">
        <v>17</v>
      </c>
      <c r="B12" s="3" t="s">
        <v>18</v>
      </c>
      <c r="C12" s="4" t="s">
        <v>7</v>
      </c>
      <c r="D12" s="6"/>
    </row>
    <row r="13" spans="1:4" ht="42.75" customHeight="1" x14ac:dyDescent="0.3">
      <c r="A13" s="2" t="s">
        <v>19</v>
      </c>
      <c r="B13" s="3" t="s">
        <v>20</v>
      </c>
      <c r="C13" s="4" t="s">
        <v>7</v>
      </c>
      <c r="D13" s="6"/>
    </row>
    <row r="14" spans="1:4" x14ac:dyDescent="0.3">
      <c r="A14" s="1"/>
      <c r="B14" s="1"/>
      <c r="C14" s="1"/>
      <c r="D14" s="1"/>
    </row>
    <row r="15" spans="1:4" x14ac:dyDescent="0.3">
      <c r="A15" s="1"/>
      <c r="B15" s="1"/>
      <c r="C15" s="1"/>
      <c r="D15" s="1"/>
    </row>
    <row r="16" spans="1:4" ht="81" customHeight="1" x14ac:dyDescent="0.3">
      <c r="A16" s="33" t="s">
        <v>21</v>
      </c>
      <c r="B16" s="33"/>
      <c r="C16" s="33"/>
      <c r="D16" s="33"/>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25 187&amp;C&amp;"Marianne,Normal"BPU&amp;R&amp;"Marianne,Normal"N°DAF :  2025_000956</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90" zoomScaleNormal="100" zoomScalePageLayoutView="90" workbookViewId="0">
      <selection activeCell="B13" sqref="B13"/>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146.25" customHeight="1" x14ac:dyDescent="0.3">
      <c r="A1" s="34" t="str">
        <f>'BPU_Page de garde'!A4:F4</f>
        <v xml:space="preserve">Objet du marché
MAINTENANCE PREVENTIVE ET CORRECTIVE DES INSTALLATIONS D’ASSAINISSEMENT POUR L’ENSEMBLE DES SITES DE LA BASE DE DEFENSE DE 
MARSEILLE – AUBAGNEL
LOT 1 : maintenance des installations d’assainissement pour l’ensemble des sites de la base de Défense Marseille – Aubagne.
Département(s) concerné(s) : Bouches du Rhône (13) et Var (83)
</v>
      </c>
      <c r="B1" s="34"/>
      <c r="C1" s="34"/>
      <c r="D1" s="34"/>
    </row>
    <row r="2" spans="1:4" x14ac:dyDescent="0.3">
      <c r="A2" s="1"/>
      <c r="B2" s="1"/>
      <c r="C2" s="1"/>
      <c r="D2" s="1"/>
    </row>
    <row r="3" spans="1:4" ht="48" customHeight="1" x14ac:dyDescent="0.3">
      <c r="A3" s="36" t="s">
        <v>86</v>
      </c>
      <c r="B3" s="36"/>
      <c r="C3" s="36"/>
      <c r="D3" s="36"/>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22</v>
      </c>
      <c r="B7" s="3" t="s">
        <v>98</v>
      </c>
      <c r="C7" s="4" t="s">
        <v>23</v>
      </c>
      <c r="D7" s="5"/>
    </row>
    <row r="8" spans="1:4" ht="42.75" customHeight="1" x14ac:dyDescent="0.3">
      <c r="A8" s="2" t="s">
        <v>24</v>
      </c>
      <c r="B8" s="3" t="s">
        <v>99</v>
      </c>
      <c r="C8" s="4" t="s">
        <v>25</v>
      </c>
      <c r="D8" s="5"/>
    </row>
    <row r="9" spans="1:4" ht="42.75" customHeight="1" x14ac:dyDescent="0.3">
      <c r="A9" s="2" t="s">
        <v>26</v>
      </c>
      <c r="B9" s="3" t="s">
        <v>100</v>
      </c>
      <c r="C9" s="4" t="s">
        <v>25</v>
      </c>
      <c r="D9" s="5"/>
    </row>
    <row r="10" spans="1:4" ht="42.75" customHeight="1" x14ac:dyDescent="0.3">
      <c r="A10" s="2" t="s">
        <v>27</v>
      </c>
      <c r="B10" s="3" t="s">
        <v>101</v>
      </c>
      <c r="C10" s="4" t="s">
        <v>25</v>
      </c>
      <c r="D10" s="6"/>
    </row>
    <row r="11" spans="1:4" ht="42.75" customHeight="1" x14ac:dyDescent="0.3">
      <c r="A11" s="2" t="s">
        <v>28</v>
      </c>
      <c r="B11" s="3" t="s">
        <v>102</v>
      </c>
      <c r="C11" s="4" t="s">
        <v>25</v>
      </c>
      <c r="D11" s="6"/>
    </row>
    <row r="12" spans="1:4" ht="42.75" customHeight="1" x14ac:dyDescent="0.3">
      <c r="A12" s="2" t="s">
        <v>29</v>
      </c>
      <c r="B12" s="3" t="s">
        <v>103</v>
      </c>
      <c r="C12" s="4" t="s">
        <v>7</v>
      </c>
      <c r="D12" s="6"/>
    </row>
    <row r="13" spans="1:4" ht="65.25" customHeight="1" x14ac:dyDescent="0.3">
      <c r="A13" s="2" t="s">
        <v>39</v>
      </c>
      <c r="B13" s="3" t="s">
        <v>87</v>
      </c>
      <c r="C13" s="4" t="s">
        <v>85</v>
      </c>
      <c r="D13" s="6"/>
    </row>
    <row r="14" spans="1:4" ht="64.5" customHeight="1" x14ac:dyDescent="0.3">
      <c r="A14" s="2" t="s">
        <v>40</v>
      </c>
      <c r="B14" s="3" t="s">
        <v>88</v>
      </c>
      <c r="C14" s="4" t="s">
        <v>85</v>
      </c>
      <c r="D14" s="6"/>
    </row>
    <row r="15" spans="1:4" ht="66.75" customHeight="1" x14ac:dyDescent="0.3">
      <c r="A15" s="2" t="s">
        <v>41</v>
      </c>
      <c r="B15" s="3" t="s">
        <v>89</v>
      </c>
      <c r="C15" s="4" t="s">
        <v>85</v>
      </c>
      <c r="D15" s="6"/>
    </row>
    <row r="16" spans="1:4" ht="62.25" customHeight="1" x14ac:dyDescent="0.3">
      <c r="A16" s="2" t="s">
        <v>42</v>
      </c>
      <c r="B16" s="3" t="s">
        <v>90</v>
      </c>
      <c r="C16" s="4" t="s">
        <v>85</v>
      </c>
      <c r="D16" s="6"/>
    </row>
    <row r="17" spans="1:4" ht="57.75" customHeight="1" x14ac:dyDescent="0.3">
      <c r="A17" s="2" t="s">
        <v>43</v>
      </c>
      <c r="B17" s="3" t="s">
        <v>91</v>
      </c>
      <c r="C17" s="4" t="s">
        <v>85</v>
      </c>
      <c r="D17" s="6"/>
    </row>
    <row r="18" spans="1:4" ht="106.5" customHeight="1" x14ac:dyDescent="0.3">
      <c r="A18" s="2" t="s">
        <v>44</v>
      </c>
      <c r="B18" s="3" t="s">
        <v>92</v>
      </c>
      <c r="C18" s="4" t="s">
        <v>85</v>
      </c>
      <c r="D18" s="6"/>
    </row>
    <row r="19" spans="1:4" ht="84.75" customHeight="1" x14ac:dyDescent="0.3">
      <c r="A19" s="2" t="s">
        <v>45</v>
      </c>
      <c r="B19" s="3" t="s">
        <v>48</v>
      </c>
      <c r="C19" s="4" t="s">
        <v>85</v>
      </c>
      <c r="D19" s="6"/>
    </row>
    <row r="20" spans="1:4" ht="78.75" customHeight="1" x14ac:dyDescent="0.3">
      <c r="A20" s="2" t="s">
        <v>46</v>
      </c>
      <c r="B20" s="3" t="s">
        <v>49</v>
      </c>
      <c r="C20" s="4" t="s">
        <v>85</v>
      </c>
      <c r="D20" s="6"/>
    </row>
    <row r="21" spans="1:4" ht="66" customHeight="1" x14ac:dyDescent="0.3">
      <c r="A21" s="2" t="s">
        <v>47</v>
      </c>
      <c r="B21" s="3" t="s">
        <v>93</v>
      </c>
      <c r="C21" s="4" t="s">
        <v>85</v>
      </c>
      <c r="D21" s="6"/>
    </row>
    <row r="22" spans="1:4" x14ac:dyDescent="0.3">
      <c r="A22" s="1"/>
      <c r="B22" s="3"/>
      <c r="C22" s="4"/>
      <c r="D22" s="1"/>
    </row>
    <row r="23" spans="1:4" ht="27.95" customHeight="1" x14ac:dyDescent="0.3">
      <c r="A23" s="33" t="s">
        <v>94</v>
      </c>
      <c r="B23" s="33"/>
      <c r="C23" s="33"/>
      <c r="D23" s="33"/>
    </row>
    <row r="24" spans="1:4" ht="179.25" customHeight="1" x14ac:dyDescent="0.3">
      <c r="A24" s="33" t="s">
        <v>95</v>
      </c>
      <c r="B24" s="33"/>
      <c r="C24" s="33"/>
      <c r="D24" s="33"/>
    </row>
    <row r="25" spans="1:4" x14ac:dyDescent="0.3">
      <c r="A25" s="1"/>
      <c r="B25" s="1"/>
      <c r="C25" s="1"/>
      <c r="D25" s="1"/>
    </row>
    <row r="26" spans="1:4" ht="46.5" customHeight="1" x14ac:dyDescent="0.3">
      <c r="A26" s="33" t="s">
        <v>96</v>
      </c>
      <c r="B26" s="33"/>
      <c r="C26" s="33"/>
      <c r="D26" s="33"/>
    </row>
    <row r="27" spans="1:4" x14ac:dyDescent="0.3">
      <c r="A27" s="1"/>
      <c r="B27" s="1"/>
      <c r="C27" s="1"/>
      <c r="D27" s="1"/>
    </row>
    <row r="28" spans="1:4" ht="38.25" customHeight="1" x14ac:dyDescent="0.3">
      <c r="A28" s="33" t="s">
        <v>97</v>
      </c>
      <c r="B28" s="33"/>
      <c r="C28" s="33"/>
      <c r="D28" s="33"/>
    </row>
    <row r="29" spans="1:4" x14ac:dyDescent="0.3">
      <c r="A29" s="33"/>
      <c r="B29" s="33"/>
      <c r="C29" s="33"/>
      <c r="D29" s="33"/>
    </row>
    <row r="30" spans="1:4" ht="47.25" customHeight="1" x14ac:dyDescent="0.3">
      <c r="A30" s="35" t="s">
        <v>84</v>
      </c>
      <c r="B30" s="35"/>
      <c r="C30" s="35"/>
      <c r="D30" s="35"/>
    </row>
    <row r="31" spans="1:4" x14ac:dyDescent="0.3">
      <c r="A31" s="1"/>
      <c r="B31" s="1"/>
      <c r="C31" s="1"/>
      <c r="D31" s="1"/>
    </row>
    <row r="32" spans="1:4" x14ac:dyDescent="0.3">
      <c r="A32" s="1"/>
      <c r="B32" s="1"/>
      <c r="C32" s="1"/>
      <c r="D32" s="1"/>
    </row>
    <row r="33" spans="1:4" x14ac:dyDescent="0.3">
      <c r="A33" s="1"/>
      <c r="B33" s="1"/>
      <c r="C33" s="1"/>
      <c r="D33" s="1"/>
    </row>
  </sheetData>
  <mergeCells count="8">
    <mergeCell ref="A30:D30"/>
    <mergeCell ref="A29:D29"/>
    <mergeCell ref="A1:D1"/>
    <mergeCell ref="A24:D24"/>
    <mergeCell ref="A26:D26"/>
    <mergeCell ref="A28:D28"/>
    <mergeCell ref="A3:D3"/>
    <mergeCell ref="A23:D2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25 187&amp;C&amp;"Marianne,Normal"BPU&amp;R&amp;"Marianne,Normal"N°DAF :  2025_000956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5"/>
  <sheetViews>
    <sheetView zoomScale="55" zoomScaleNormal="55" zoomScalePageLayoutView="90" workbookViewId="0">
      <selection activeCell="R4" sqref="R4"/>
    </sheetView>
  </sheetViews>
  <sheetFormatPr baseColWidth="10" defaultColWidth="11" defaultRowHeight="16.5" x14ac:dyDescent="0.3"/>
  <cols>
    <col min="1" max="1" width="24.875" customWidth="1"/>
  </cols>
  <sheetData>
    <row r="1" spans="1:24" ht="109.5" customHeight="1" x14ac:dyDescent="0.3">
      <c r="A1" s="34" t="str">
        <f>'BPU_Page de garde'!A4:F4</f>
        <v xml:space="preserve">Objet du marché
MAINTENANCE PREVENTIVE ET CORRECTIVE DES INSTALLATIONS D’ASSAINISSEMENT POUR L’ENSEMBLE DES SITES DE LA BASE DE DEFENSE DE 
MARSEILLE – AUBAGNEL
LOT 1 : maintenance des installations d’assainissement pour l’ensemble des sites de la base de Défense Marseille – Aubagne.
Département(s) concerné(s) : Bouches du Rhône (13) et Var (83)
</v>
      </c>
      <c r="B1" s="34"/>
      <c r="C1" s="34"/>
      <c r="D1" s="34"/>
      <c r="E1" s="34"/>
      <c r="F1" s="34"/>
      <c r="G1" s="34"/>
      <c r="H1" s="34"/>
      <c r="I1" s="34"/>
      <c r="J1" s="34"/>
      <c r="K1" s="34"/>
      <c r="L1" s="34"/>
      <c r="M1" s="34"/>
      <c r="N1" s="34"/>
      <c r="O1" s="34"/>
      <c r="P1" s="43"/>
      <c r="Q1" s="43"/>
      <c r="R1" s="43"/>
      <c r="S1" s="43"/>
      <c r="T1" s="43"/>
      <c r="U1" s="43"/>
      <c r="V1" s="43"/>
      <c r="W1" s="43"/>
      <c r="X1" s="43"/>
    </row>
    <row r="3" spans="1:24" ht="63.75" customHeight="1" x14ac:dyDescent="0.3">
      <c r="A3" s="37" t="s">
        <v>105</v>
      </c>
      <c r="B3" s="38"/>
      <c r="C3" s="38"/>
      <c r="D3" s="38"/>
      <c r="E3" s="38"/>
      <c r="F3" s="38"/>
      <c r="G3" s="38"/>
      <c r="H3" s="38"/>
      <c r="I3" s="38"/>
      <c r="J3" s="38"/>
      <c r="K3" s="38"/>
      <c r="L3" s="38"/>
      <c r="M3" s="38"/>
      <c r="N3" s="38"/>
      <c r="O3" s="38"/>
      <c r="P3" s="38"/>
      <c r="Q3" s="38"/>
      <c r="R3" s="38"/>
      <c r="S3" s="38"/>
      <c r="T3" s="38"/>
      <c r="U3" s="38"/>
      <c r="V3" s="38"/>
      <c r="W3" s="38"/>
      <c r="X3" s="38"/>
    </row>
    <row r="4" spans="1:24" ht="34.5" customHeight="1" x14ac:dyDescent="0.3"/>
    <row r="5" spans="1:24" x14ac:dyDescent="0.3">
      <c r="A5" s="39" t="s">
        <v>30</v>
      </c>
      <c r="B5" s="39"/>
      <c r="C5" s="39"/>
      <c r="D5" s="39"/>
      <c r="E5" s="39"/>
      <c r="F5" s="39"/>
      <c r="G5" s="39"/>
      <c r="H5" s="39"/>
      <c r="I5" s="39"/>
      <c r="J5" s="39"/>
      <c r="K5" s="39"/>
      <c r="L5" s="39"/>
      <c r="M5" s="39"/>
      <c r="N5" s="39"/>
      <c r="O5" s="39"/>
      <c r="P5" s="39"/>
      <c r="Q5" s="39"/>
      <c r="R5" s="39"/>
      <c r="S5" s="39"/>
      <c r="T5" s="39"/>
      <c r="U5" s="39"/>
      <c r="V5" s="39"/>
      <c r="W5" s="39"/>
    </row>
    <row r="7" spans="1:24" ht="67.5" x14ac:dyDescent="0.3">
      <c r="B7" s="24" t="s">
        <v>50</v>
      </c>
      <c r="C7" s="24" t="s">
        <v>51</v>
      </c>
      <c r="D7" s="24" t="s">
        <v>52</v>
      </c>
      <c r="E7" s="24" t="s">
        <v>56</v>
      </c>
      <c r="F7" s="25" t="s">
        <v>53</v>
      </c>
      <c r="G7" s="26" t="s">
        <v>57</v>
      </c>
      <c r="H7" s="27" t="s">
        <v>58</v>
      </c>
      <c r="I7" s="24" t="s">
        <v>54</v>
      </c>
      <c r="J7" s="26" t="s">
        <v>59</v>
      </c>
      <c r="K7" s="24" t="s">
        <v>55</v>
      </c>
      <c r="L7" s="26" t="s">
        <v>60</v>
      </c>
      <c r="M7" s="26" t="s">
        <v>61</v>
      </c>
      <c r="N7" s="24" t="s">
        <v>62</v>
      </c>
      <c r="O7" s="24" t="s">
        <v>63</v>
      </c>
    </row>
    <row r="8" spans="1:24" ht="22.5" x14ac:dyDescent="0.3">
      <c r="A8" s="10" t="s">
        <v>73</v>
      </c>
      <c r="B8" s="28" t="s">
        <v>74</v>
      </c>
      <c r="C8" s="29" t="s">
        <v>75</v>
      </c>
      <c r="D8" s="29" t="s">
        <v>76</v>
      </c>
      <c r="E8" s="29" t="s">
        <v>77</v>
      </c>
      <c r="F8" s="29" t="s">
        <v>78</v>
      </c>
      <c r="G8" s="29" t="s">
        <v>78</v>
      </c>
      <c r="H8" s="23" t="s">
        <v>79</v>
      </c>
      <c r="I8" s="29" t="s">
        <v>80</v>
      </c>
      <c r="J8" s="29" t="s">
        <v>77</v>
      </c>
      <c r="K8" s="29" t="s">
        <v>81</v>
      </c>
      <c r="L8" s="29" t="s">
        <v>81</v>
      </c>
      <c r="M8" s="29" t="s">
        <v>81</v>
      </c>
      <c r="N8" s="29" t="s">
        <v>81</v>
      </c>
      <c r="O8" s="28" t="s">
        <v>81</v>
      </c>
    </row>
    <row r="9" spans="1:24" ht="30" x14ac:dyDescent="0.3">
      <c r="A9" s="12" t="s">
        <v>31</v>
      </c>
      <c r="B9" s="13">
        <f t="shared" ref="B9:O9" si="0">SUM(B8:B8)</f>
        <v>0</v>
      </c>
      <c r="C9" s="13">
        <f t="shared" si="0"/>
        <v>0</v>
      </c>
      <c r="D9" s="13">
        <f t="shared" si="0"/>
        <v>0</v>
      </c>
      <c r="E9" s="13">
        <f t="shared" si="0"/>
        <v>0</v>
      </c>
      <c r="F9" s="13">
        <f t="shared" si="0"/>
        <v>0</v>
      </c>
      <c r="G9" s="13">
        <f t="shared" si="0"/>
        <v>0</v>
      </c>
      <c r="H9" s="13">
        <f t="shared" si="0"/>
        <v>0</v>
      </c>
      <c r="I9" s="13">
        <f t="shared" si="0"/>
        <v>0</v>
      </c>
      <c r="J9" s="13">
        <f t="shared" si="0"/>
        <v>0</v>
      </c>
      <c r="K9" s="13">
        <f t="shared" si="0"/>
        <v>0</v>
      </c>
      <c r="L9" s="13">
        <f t="shared" si="0"/>
        <v>0</v>
      </c>
      <c r="M9" s="13">
        <f t="shared" si="0"/>
        <v>0</v>
      </c>
      <c r="N9" s="13">
        <f t="shared" si="0"/>
        <v>0</v>
      </c>
      <c r="O9" s="13">
        <f t="shared" si="0"/>
        <v>0</v>
      </c>
    </row>
    <row r="10" spans="1:24" ht="20.25" x14ac:dyDescent="0.3">
      <c r="A10" s="17" t="s">
        <v>32</v>
      </c>
      <c r="B10" s="18">
        <f>SUM(B9:O9)</f>
        <v>0</v>
      </c>
    </row>
    <row r="13" spans="1:24" ht="56.25" x14ac:dyDescent="0.3">
      <c r="B13" s="24" t="s">
        <v>64</v>
      </c>
      <c r="C13" s="24" t="s">
        <v>65</v>
      </c>
      <c r="D13" s="24" t="s">
        <v>66</v>
      </c>
      <c r="E13" s="24" t="s">
        <v>68</v>
      </c>
      <c r="F13" s="24" t="s">
        <v>67</v>
      </c>
      <c r="G13" s="24" t="s">
        <v>69</v>
      </c>
      <c r="H13" s="24" t="s">
        <v>70</v>
      </c>
      <c r="I13" s="26" t="s">
        <v>71</v>
      </c>
      <c r="J13" s="26" t="s">
        <v>72</v>
      </c>
      <c r="K13" s="21"/>
      <c r="L13" s="23"/>
      <c r="M13" s="23"/>
      <c r="N13" s="21"/>
      <c r="O13" s="21"/>
    </row>
    <row r="14" spans="1:24" ht="22.5" x14ac:dyDescent="0.3">
      <c r="A14" s="10" t="s">
        <v>73</v>
      </c>
      <c r="B14" s="29" t="s">
        <v>81</v>
      </c>
      <c r="C14" s="28" t="s">
        <v>81</v>
      </c>
      <c r="D14" s="29" t="s">
        <v>81</v>
      </c>
      <c r="E14" s="29" t="s">
        <v>81</v>
      </c>
      <c r="F14" s="29" t="s">
        <v>81</v>
      </c>
      <c r="G14" s="29" t="s">
        <v>82</v>
      </c>
      <c r="H14" s="29" t="s">
        <v>81</v>
      </c>
      <c r="I14" s="29" t="s">
        <v>81</v>
      </c>
      <c r="J14" s="28" t="s">
        <v>83</v>
      </c>
      <c r="K14" s="11"/>
      <c r="L14" s="21"/>
      <c r="M14" s="23"/>
      <c r="N14" s="21"/>
      <c r="O14" s="21"/>
    </row>
    <row r="15" spans="1:24" ht="30" x14ac:dyDescent="0.3">
      <c r="A15" s="12" t="s">
        <v>31</v>
      </c>
      <c r="B15" s="13">
        <f t="shared" ref="B15:J15" si="1">SUM(B14:B14)</f>
        <v>0</v>
      </c>
      <c r="C15" s="13">
        <f t="shared" si="1"/>
        <v>0</v>
      </c>
      <c r="D15" s="13">
        <f t="shared" si="1"/>
        <v>0</v>
      </c>
      <c r="E15" s="13">
        <f t="shared" si="1"/>
        <v>0</v>
      </c>
      <c r="F15" s="13">
        <f t="shared" si="1"/>
        <v>0</v>
      </c>
      <c r="G15" s="13">
        <f t="shared" si="1"/>
        <v>0</v>
      </c>
      <c r="H15" s="13">
        <f t="shared" si="1"/>
        <v>0</v>
      </c>
      <c r="I15" s="13">
        <f t="shared" si="1"/>
        <v>0</v>
      </c>
      <c r="J15" s="13">
        <f t="shared" si="1"/>
        <v>0</v>
      </c>
      <c r="K15" s="13"/>
      <c r="L15" s="13"/>
      <c r="M15" s="13"/>
      <c r="N15" s="13"/>
      <c r="O15" s="13"/>
    </row>
    <row r="16" spans="1:24" ht="20.25" x14ac:dyDescent="0.3">
      <c r="A16" s="17" t="s">
        <v>32</v>
      </c>
      <c r="B16" s="18">
        <f>SUM(B15:O15)</f>
        <v>0</v>
      </c>
    </row>
    <row r="20" spans="1:23" x14ac:dyDescent="0.3">
      <c r="A20" s="39" t="s">
        <v>104</v>
      </c>
      <c r="B20" s="39"/>
      <c r="C20" s="39"/>
      <c r="D20" s="39"/>
      <c r="E20" s="39"/>
      <c r="F20" s="39"/>
      <c r="G20" s="39"/>
      <c r="H20" s="39"/>
      <c r="I20" s="39"/>
      <c r="J20" s="39"/>
      <c r="K20" s="39"/>
      <c r="L20" s="39"/>
      <c r="M20" s="39"/>
      <c r="N20" s="39"/>
      <c r="O20" s="39"/>
      <c r="P20" s="39"/>
      <c r="Q20" s="39"/>
      <c r="R20" s="39"/>
      <c r="S20" s="39"/>
      <c r="T20" s="39"/>
      <c r="U20" s="39"/>
      <c r="V20" s="39"/>
      <c r="W20" s="39"/>
    </row>
    <row r="22" spans="1:23" ht="67.5" x14ac:dyDescent="0.3">
      <c r="B22" s="24" t="s">
        <v>50</v>
      </c>
      <c r="C22" s="24" t="s">
        <v>51</v>
      </c>
      <c r="D22" s="24" t="s">
        <v>52</v>
      </c>
      <c r="E22" s="24" t="s">
        <v>56</v>
      </c>
      <c r="F22" s="25" t="s">
        <v>53</v>
      </c>
      <c r="G22" s="26" t="s">
        <v>57</v>
      </c>
      <c r="H22" s="27" t="s">
        <v>58</v>
      </c>
      <c r="I22" s="24" t="s">
        <v>54</v>
      </c>
      <c r="J22" s="26" t="s">
        <v>59</v>
      </c>
      <c r="K22" s="24" t="s">
        <v>55</v>
      </c>
      <c r="L22" s="26" t="s">
        <v>60</v>
      </c>
      <c r="M22" s="26" t="s">
        <v>61</v>
      </c>
      <c r="N22" s="24" t="s">
        <v>62</v>
      </c>
      <c r="O22" s="24" t="s">
        <v>63</v>
      </c>
    </row>
    <row r="23" spans="1:23" ht="22.5" x14ac:dyDescent="0.3">
      <c r="A23" s="10" t="s">
        <v>73</v>
      </c>
      <c r="B23" s="28" t="s">
        <v>74</v>
      </c>
      <c r="C23" s="29" t="s">
        <v>75</v>
      </c>
      <c r="D23" s="29" t="s">
        <v>76</v>
      </c>
      <c r="E23" s="29" t="s">
        <v>77</v>
      </c>
      <c r="F23" s="29" t="s">
        <v>78</v>
      </c>
      <c r="G23" s="29" t="s">
        <v>78</v>
      </c>
      <c r="H23" s="23" t="s">
        <v>79</v>
      </c>
      <c r="I23" s="29" t="s">
        <v>80</v>
      </c>
      <c r="J23" s="29" t="s">
        <v>77</v>
      </c>
      <c r="K23" s="29" t="s">
        <v>81</v>
      </c>
      <c r="L23" s="29" t="s">
        <v>81</v>
      </c>
      <c r="M23" s="29" t="s">
        <v>81</v>
      </c>
      <c r="N23" s="29" t="s">
        <v>81</v>
      </c>
      <c r="O23" s="28" t="s">
        <v>81</v>
      </c>
    </row>
    <row r="24" spans="1:23" x14ac:dyDescent="0.3">
      <c r="A24" s="12" t="s">
        <v>33</v>
      </c>
      <c r="B24" s="13">
        <f t="shared" ref="B24:O24" si="2">SUM(B23:B23)</f>
        <v>0</v>
      </c>
      <c r="C24" s="13">
        <f t="shared" si="2"/>
        <v>0</v>
      </c>
      <c r="D24" s="13">
        <f t="shared" si="2"/>
        <v>0</v>
      </c>
      <c r="E24" s="13">
        <f t="shared" si="2"/>
        <v>0</v>
      </c>
      <c r="F24" s="13">
        <f t="shared" si="2"/>
        <v>0</v>
      </c>
      <c r="G24" s="13">
        <f t="shared" si="2"/>
        <v>0</v>
      </c>
      <c r="H24" s="13">
        <f t="shared" si="2"/>
        <v>0</v>
      </c>
      <c r="I24" s="13">
        <f t="shared" si="2"/>
        <v>0</v>
      </c>
      <c r="J24" s="13">
        <f t="shared" si="2"/>
        <v>0</v>
      </c>
      <c r="K24" s="13">
        <f t="shared" si="2"/>
        <v>0</v>
      </c>
      <c r="L24" s="13">
        <f t="shared" si="2"/>
        <v>0</v>
      </c>
      <c r="M24" s="13">
        <f t="shared" si="2"/>
        <v>0</v>
      </c>
      <c r="N24" s="13">
        <f t="shared" si="2"/>
        <v>0</v>
      </c>
      <c r="O24" s="13">
        <f t="shared" si="2"/>
        <v>0</v>
      </c>
    </row>
    <row r="25" spans="1:23" ht="20.25" x14ac:dyDescent="0.3">
      <c r="A25" s="17" t="s">
        <v>32</v>
      </c>
      <c r="B25" s="18">
        <f>SUM(B24:O24)</f>
        <v>0</v>
      </c>
    </row>
    <row r="28" spans="1:23" ht="56.25" x14ac:dyDescent="0.3">
      <c r="B28" s="24" t="s">
        <v>64</v>
      </c>
      <c r="C28" s="24" t="s">
        <v>65</v>
      </c>
      <c r="D28" s="24" t="s">
        <v>66</v>
      </c>
      <c r="E28" s="24" t="s">
        <v>68</v>
      </c>
      <c r="F28" s="24" t="s">
        <v>67</v>
      </c>
      <c r="G28" s="24" t="s">
        <v>69</v>
      </c>
      <c r="H28" s="24" t="s">
        <v>70</v>
      </c>
      <c r="I28" s="26" t="s">
        <v>71</v>
      </c>
      <c r="J28" s="26" t="s">
        <v>72</v>
      </c>
      <c r="K28" s="24"/>
      <c r="L28" s="26"/>
      <c r="M28" s="26"/>
      <c r="N28" s="24"/>
      <c r="O28" s="24"/>
    </row>
    <row r="29" spans="1:23" ht="22.5" x14ac:dyDescent="0.3">
      <c r="A29" s="10" t="s">
        <v>73</v>
      </c>
      <c r="B29" s="29" t="s">
        <v>81</v>
      </c>
      <c r="C29" s="28" t="s">
        <v>81</v>
      </c>
      <c r="D29" s="29" t="s">
        <v>81</v>
      </c>
      <c r="E29" s="29" t="s">
        <v>81</v>
      </c>
      <c r="F29" s="29" t="s">
        <v>81</v>
      </c>
      <c r="G29" s="29" t="s">
        <v>82</v>
      </c>
      <c r="H29" s="29" t="s">
        <v>81</v>
      </c>
      <c r="I29" s="29" t="s">
        <v>81</v>
      </c>
      <c r="J29" s="28" t="s">
        <v>83</v>
      </c>
      <c r="K29" s="22"/>
      <c r="L29" s="22"/>
      <c r="M29" s="22"/>
      <c r="N29" s="22"/>
      <c r="O29" s="21"/>
    </row>
    <row r="30" spans="1:23" x14ac:dyDescent="0.3">
      <c r="A30" s="12" t="s">
        <v>33</v>
      </c>
      <c r="B30" s="13">
        <f t="shared" ref="B30:J30" si="3">SUM(B29:B29)</f>
        <v>0</v>
      </c>
      <c r="C30" s="13">
        <f t="shared" si="3"/>
        <v>0</v>
      </c>
      <c r="D30" s="13">
        <f t="shared" si="3"/>
        <v>0</v>
      </c>
      <c r="E30" s="13">
        <f t="shared" si="3"/>
        <v>0</v>
      </c>
      <c r="F30" s="13">
        <f t="shared" si="3"/>
        <v>0</v>
      </c>
      <c r="G30" s="13">
        <f t="shared" si="3"/>
        <v>0</v>
      </c>
      <c r="H30" s="13">
        <f t="shared" si="3"/>
        <v>0</v>
      </c>
      <c r="I30" s="13">
        <f t="shared" si="3"/>
        <v>0</v>
      </c>
      <c r="J30" s="13">
        <f t="shared" si="3"/>
        <v>0</v>
      </c>
      <c r="K30" s="13"/>
      <c r="L30" s="13"/>
      <c r="M30" s="13"/>
      <c r="N30" s="13"/>
      <c r="O30" s="13"/>
    </row>
    <row r="31" spans="1:23" ht="20.25" x14ac:dyDescent="0.3">
      <c r="A31" s="17" t="s">
        <v>32</v>
      </c>
      <c r="B31" s="18">
        <f>SUM(B30:O30)</f>
        <v>0</v>
      </c>
    </row>
    <row r="32" spans="1:23" ht="15.75" customHeight="1" x14ac:dyDescent="0.3"/>
    <row r="33" spans="1:15" ht="15.75" customHeight="1" x14ac:dyDescent="0.3"/>
    <row r="35" spans="1:15" x14ac:dyDescent="0.3">
      <c r="A35" s="16" t="s">
        <v>34</v>
      </c>
    </row>
    <row r="37" spans="1:15" ht="67.5" x14ac:dyDescent="0.3">
      <c r="B37" s="24" t="s">
        <v>50</v>
      </c>
      <c r="C37" s="24" t="s">
        <v>51</v>
      </c>
      <c r="D37" s="24" t="s">
        <v>52</v>
      </c>
      <c r="E37" s="24" t="s">
        <v>56</v>
      </c>
      <c r="F37" s="25" t="s">
        <v>53</v>
      </c>
      <c r="G37" s="26" t="s">
        <v>57</v>
      </c>
      <c r="H37" s="27" t="s">
        <v>58</v>
      </c>
      <c r="I37" s="24" t="s">
        <v>54</v>
      </c>
      <c r="J37" s="26" t="s">
        <v>59</v>
      </c>
      <c r="K37" s="24" t="s">
        <v>55</v>
      </c>
      <c r="L37" s="26" t="s">
        <v>60</v>
      </c>
      <c r="M37" s="26" t="s">
        <v>61</v>
      </c>
      <c r="N37" s="24" t="s">
        <v>62</v>
      </c>
      <c r="O37" s="24" t="s">
        <v>63</v>
      </c>
    </row>
    <row r="38" spans="1:15" x14ac:dyDescent="0.3">
      <c r="A38" s="10" t="s">
        <v>35</v>
      </c>
      <c r="B38" s="14"/>
      <c r="C38" s="14"/>
      <c r="D38" s="14"/>
      <c r="E38" s="14"/>
      <c r="F38" s="14"/>
      <c r="G38" s="15"/>
      <c r="H38" s="15"/>
      <c r="I38" s="15"/>
      <c r="J38" s="15"/>
      <c r="K38" s="15"/>
      <c r="L38" s="15"/>
      <c r="M38" s="15"/>
      <c r="N38" s="15"/>
      <c r="O38" s="15"/>
    </row>
    <row r="39" spans="1:15" ht="49.5" x14ac:dyDescent="0.3">
      <c r="A39" s="20" t="s">
        <v>36</v>
      </c>
      <c r="B39" s="11"/>
      <c r="C39" s="11"/>
      <c r="D39" s="11"/>
      <c r="E39" s="11"/>
      <c r="F39" s="11"/>
      <c r="G39" s="11"/>
      <c r="H39" s="11"/>
      <c r="I39" s="11"/>
      <c r="J39" s="11"/>
      <c r="K39" s="11"/>
      <c r="L39" s="11"/>
      <c r="M39" s="11"/>
      <c r="N39" s="11"/>
      <c r="O39" s="11"/>
    </row>
    <row r="40" spans="1:15" ht="20.25" x14ac:dyDescent="0.3">
      <c r="A40" s="17" t="s">
        <v>32</v>
      </c>
      <c r="B40" s="18">
        <f>SUM(B38:O39)</f>
        <v>0</v>
      </c>
    </row>
    <row r="43" spans="1:15" ht="56.25" x14ac:dyDescent="0.3">
      <c r="B43" s="24" t="s">
        <v>64</v>
      </c>
      <c r="C43" s="24" t="s">
        <v>65</v>
      </c>
      <c r="D43" s="24" t="s">
        <v>66</v>
      </c>
      <c r="E43" s="24" t="s">
        <v>68</v>
      </c>
      <c r="F43" s="24" t="s">
        <v>67</v>
      </c>
      <c r="G43" s="24" t="s">
        <v>69</v>
      </c>
      <c r="H43" s="24" t="s">
        <v>70</v>
      </c>
      <c r="I43" s="26" t="s">
        <v>71</v>
      </c>
      <c r="J43" s="26" t="s">
        <v>72</v>
      </c>
      <c r="K43" s="15"/>
      <c r="L43" s="15"/>
      <c r="M43" s="15"/>
      <c r="N43" s="15"/>
      <c r="O43" s="15"/>
    </row>
    <row r="44" spans="1:15" x14ac:dyDescent="0.3">
      <c r="A44" s="10" t="s">
        <v>35</v>
      </c>
      <c r="B44" s="14"/>
      <c r="C44" s="14"/>
      <c r="D44" s="14"/>
      <c r="E44" s="14"/>
      <c r="F44" s="14"/>
      <c r="G44" s="15"/>
      <c r="H44" s="15"/>
      <c r="I44" s="15"/>
      <c r="J44" s="15"/>
      <c r="K44" s="15"/>
      <c r="L44" s="15"/>
      <c r="M44" s="15"/>
      <c r="N44" s="15"/>
      <c r="O44" s="15"/>
    </row>
    <row r="45" spans="1:15" ht="49.5" x14ac:dyDescent="0.3">
      <c r="A45" s="20" t="s">
        <v>36</v>
      </c>
      <c r="B45" s="11"/>
      <c r="C45" s="11"/>
      <c r="D45" s="11"/>
      <c r="E45" s="11"/>
      <c r="F45" s="11"/>
      <c r="G45" s="11"/>
      <c r="H45" s="11"/>
      <c r="I45" s="11"/>
      <c r="J45" s="11"/>
      <c r="K45" s="11"/>
      <c r="L45" s="11"/>
      <c r="M45" s="11"/>
      <c r="N45" s="11"/>
      <c r="O45" s="11"/>
    </row>
    <row r="46" spans="1:15" ht="20.25" x14ac:dyDescent="0.3">
      <c r="A46" s="17" t="s">
        <v>32</v>
      </c>
      <c r="B46" s="18">
        <f>SUM(B44:O45)</f>
        <v>0</v>
      </c>
    </row>
    <row r="52" spans="1:4" ht="20.25" x14ac:dyDescent="0.3">
      <c r="A52" s="40" t="s">
        <v>37</v>
      </c>
      <c r="B52" s="40"/>
      <c r="C52" s="41">
        <f>B46+B40+B31+B25+B16+B10</f>
        <v>0</v>
      </c>
      <c r="D52" s="42"/>
    </row>
    <row r="55" spans="1:4" x14ac:dyDescent="0.3">
      <c r="A55" s="19" t="s">
        <v>38</v>
      </c>
    </row>
  </sheetData>
  <mergeCells count="6">
    <mergeCell ref="A3:X3"/>
    <mergeCell ref="A5:W5"/>
    <mergeCell ref="A20:W20"/>
    <mergeCell ref="A52:B52"/>
    <mergeCell ref="C52:D52"/>
    <mergeCell ref="A1:O1"/>
  </mergeCells>
  <pageMargins left="0.25" right="0.25" top="0.75" bottom="0.75" header="0.3" footer="0.3"/>
  <pageSetup paperSize="8" orientation="landscape" r:id="rId1"/>
  <headerFooter>
    <oddHeader>&amp;LN°projet : ESID 25 187&amp;CBPU&amp;RN°DAF :  2025_000956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E3130379EBAA40ACAC93FDC52FECED" ma:contentTypeVersion="1" ma:contentTypeDescription="Crée un document." ma:contentTypeScope="" ma:versionID="2c5ba36feac58d6967285ed0627f2055">
  <xsd:schema xmlns:xsd="http://www.w3.org/2001/XMLSchema" xmlns:xs="http://www.w3.org/2001/XMLSchema" xmlns:p="http://schemas.microsoft.com/office/2006/metadata/properties" xmlns:ns2="056838b8-dd59-4436-b509-607bd0c92eb2" targetNamespace="http://schemas.microsoft.com/office/2006/metadata/properties" ma:root="true" ma:fieldsID="2b9e5bc18570f3ae1a3d1144ffecaaa0" ns2:_="">
    <xsd:import namespace="056838b8-dd59-4436-b509-607bd0c92eb2"/>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6838b8-dd59-4436-b509-607bd0c92eb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0311C2-BB31-4B0B-B405-B37A737133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6838b8-dd59-4436-b509-607bd0c92e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14F21A-86F9-4173-BB35-28D82DF82AF9}">
  <ds:schemaRefs>
    <ds:schemaRef ds:uri="http://purl.org/dc/terms/"/>
    <ds:schemaRef ds:uri="http://schemas.openxmlformats.org/package/2006/metadata/core-properties"/>
    <ds:schemaRef ds:uri="12f2f77a-bc19-4145-99a9-a502f90bb13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8B889C1A-C2EC-4224-9B59-7E6B72933C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LISBONNE Sylvie SA CE MINDEF</cp:lastModifiedBy>
  <cp:revision/>
  <dcterms:created xsi:type="dcterms:W3CDTF">2020-05-28T15:27:04Z</dcterms:created>
  <dcterms:modified xsi:type="dcterms:W3CDTF">2025-06-24T10:05:41Z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0x010100BEE3130379EBAA40ACAC93FDC52FECED</vt:lpwstr>
  </property>
</Properties>
</file>